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590" yWindow="5115" windowWidth="17715" windowHeight="885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I7" i="1" l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6" i="1"/>
  <c r="H8" i="1" l="1"/>
  <c r="H7" i="1"/>
  <c r="H9" i="1"/>
  <c r="H11" i="1"/>
  <c r="H10" i="1"/>
  <c r="H16" i="1"/>
  <c r="H13" i="1"/>
  <c r="H17" i="1"/>
  <c r="H12" i="1"/>
  <c r="H18" i="1"/>
  <c r="H14" i="1"/>
  <c r="H19" i="1"/>
  <c r="H20" i="1"/>
  <c r="H15" i="1"/>
  <c r="H21" i="1"/>
  <c r="F8" i="1"/>
  <c r="F7" i="1"/>
  <c r="F9" i="1"/>
  <c r="F11" i="1"/>
  <c r="F16" i="1"/>
  <c r="F13" i="1"/>
  <c r="F17" i="1"/>
  <c r="F12" i="1"/>
  <c r="F18" i="1"/>
  <c r="F14" i="1"/>
  <c r="F19" i="1"/>
  <c r="F20" i="1"/>
  <c r="F21" i="1"/>
  <c r="H6" i="1"/>
  <c r="F6" i="1"/>
  <c r="D8" i="1"/>
  <c r="D7" i="1"/>
  <c r="D9" i="1"/>
  <c r="D11" i="1"/>
  <c r="D10" i="1"/>
  <c r="D16" i="1"/>
  <c r="D13" i="1"/>
  <c r="D17" i="1"/>
  <c r="D12" i="1"/>
  <c r="D18" i="1"/>
  <c r="D14" i="1"/>
  <c r="D19" i="1"/>
  <c r="D20" i="1"/>
  <c r="D15" i="1"/>
  <c r="D21" i="1"/>
  <c r="D6" i="1"/>
</calcChain>
</file>

<file path=xl/comments1.xml><?xml version="1.0" encoding="utf-8"?>
<comments xmlns="http://schemas.openxmlformats.org/spreadsheetml/2006/main">
  <authors>
    <author>Pietu Le Menestrel</author>
  </authors>
  <commentList>
    <comment ref="F10" authorId="0">
      <text>
        <r>
          <rPr>
            <b/>
            <sz val="9"/>
            <color indexed="81"/>
            <rFont val="Tahoma"/>
            <family val="2"/>
          </rPr>
          <t xml:space="preserve">Loïc Haux:
</t>
        </r>
        <r>
          <rPr>
            <sz val="9"/>
            <color indexed="81"/>
            <rFont val="Tahoma"/>
            <family val="2"/>
          </rPr>
          <t>A participé mais n'a pas obtenu 85% du score du meilleur pilote.
Voir § 3.3 Annexe 2 Guide compétition.</t>
        </r>
      </text>
    </comment>
    <comment ref="F15" authorId="0">
      <text>
        <r>
          <rPr>
            <b/>
            <sz val="9"/>
            <color indexed="81"/>
            <rFont val="Tahoma"/>
            <family val="2"/>
          </rPr>
          <t xml:space="preserve">Loïc Haux:
</t>
        </r>
        <r>
          <rPr>
            <sz val="9"/>
            <color indexed="81"/>
            <rFont val="Tahoma"/>
            <family val="2"/>
          </rPr>
          <t>A participé mais n'a pas obtenu 85% du score du meilleur pilote.
Voir § 3.3 Annexe 2 Guide compétition.</t>
        </r>
      </text>
    </comment>
  </commentList>
</comments>
</file>

<file path=xl/sharedStrings.xml><?xml version="1.0" encoding="utf-8"?>
<sst xmlns="http://schemas.openxmlformats.org/spreadsheetml/2006/main" count="35" uniqueCount="28">
  <si>
    <t>Fabien TURPAUD</t>
  </si>
  <si>
    <t>Théo CATROS</t>
  </si>
  <si>
    <t>Nicolas PIETU</t>
  </si>
  <si>
    <t>Julien HECHT</t>
  </si>
  <si>
    <t>Fabien FRADET</t>
  </si>
  <si>
    <t>Nicolas DETRY</t>
  </si>
  <si>
    <t>Maxime SELLEM</t>
  </si>
  <si>
    <t>Pierre-Maxime MEYNIE</t>
  </si>
  <si>
    <t>Bruno MONIOT</t>
  </si>
  <si>
    <t>Patrick DE MORATTI</t>
  </si>
  <si>
    <t>Jeremy BIDAULT</t>
  </si>
  <si>
    <t>Yann LESTAVEL</t>
  </si>
  <si>
    <t>Stéphane PIETU</t>
  </si>
  <si>
    <t>Brut</t>
  </si>
  <si>
    <t>%</t>
  </si>
  <si>
    <t>Jean-François BRUT</t>
  </si>
  <si>
    <t>CDF 2014</t>
  </si>
  <si>
    <t>Total</t>
  </si>
  <si>
    <t>Jacques MICHEL</t>
  </si>
  <si>
    <t>5 Juges</t>
  </si>
  <si>
    <t>Pilote</t>
  </si>
  <si>
    <r>
      <t xml:space="preserve">Julien RIAND </t>
    </r>
    <r>
      <rPr>
        <b/>
        <sz val="11"/>
        <color rgb="FFFF0000"/>
        <rFont val="Calibri"/>
        <family val="2"/>
        <scheme val="minor"/>
      </rPr>
      <t>(JUNIOR)</t>
    </r>
  </si>
  <si>
    <t>2 meilleurs</t>
  </si>
  <si>
    <t>21-22-23 février 2014</t>
  </si>
  <si>
    <t>6-7 mars 2014</t>
  </si>
  <si>
    <t>28-29-30 mars 2014</t>
  </si>
  <si>
    <t>France FAI</t>
  </si>
  <si>
    <t>Finlande FAI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</si>
</sst>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2" fontId="0" fillId="0" borderId="1" xfId="0" applyNumberFormat="1" applyBorder="1"/>
    <xf numFmtId="0" fontId="1" fillId="0" borderId="0" xfId="0" applyFont="1" applyBorder="1" applyAlignment="1">
      <alignment horizontal="center"/>
    </xf>
    <xf numFmtId="2" fontId="0" fillId="0" borderId="2" xfId="0" applyNumberFormat="1" applyBorder="1"/>
    <xf numFmtId="2" fontId="0" fillId="0" borderId="3" xfId="0" applyNumberFormat="1" applyBorder="1"/>
    <xf numFmtId="2" fontId="0" fillId="0" borderId="0" xfId="0" applyNumberFormat="1" applyBorder="1"/>
    <xf numFmtId="2" fontId="0" fillId="0" borderId="4" xfId="0" applyNumberFormat="1" applyBorder="1"/>
    <xf numFmtId="2" fontId="0" fillId="0" borderId="5" xfId="0" applyNumberFormat="1" applyBorder="1"/>
    <xf numFmtId="0" fontId="1" fillId="0" borderId="7" xfId="0" applyFont="1" applyBorder="1"/>
    <xf numFmtId="0" fontId="1" fillId="0" borderId="8" xfId="0" applyFont="1" applyBorder="1"/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2" fontId="0" fillId="0" borderId="12" xfId="0" applyNumberFormat="1" applyBorder="1"/>
    <xf numFmtId="0" fontId="1" fillId="0" borderId="13" xfId="0" applyFont="1" applyBorder="1" applyAlignment="1">
      <alignment horizontal="center"/>
    </xf>
    <xf numFmtId="2" fontId="0" fillId="0" borderId="13" xfId="0" applyNumberFormat="1" applyBorder="1"/>
    <xf numFmtId="2" fontId="0" fillId="0" borderId="14" xfId="0" applyNumberFormat="1" applyBorder="1"/>
    <xf numFmtId="2" fontId="6" fillId="0" borderId="6" xfId="0" applyNumberFormat="1" applyFont="1" applyBorder="1"/>
    <xf numFmtId="2" fontId="6" fillId="0" borderId="7" xfId="0" applyNumberFormat="1" applyFont="1" applyBorder="1"/>
    <xf numFmtId="2" fontId="6" fillId="0" borderId="8" xfId="0" applyNumberFormat="1" applyFont="1" applyBorder="1"/>
    <xf numFmtId="0" fontId="1" fillId="0" borderId="14" xfId="0" applyFont="1" applyBorder="1"/>
    <xf numFmtId="0" fontId="0" fillId="0" borderId="13" xfId="0" applyBorder="1"/>
    <xf numFmtId="0" fontId="1" fillId="0" borderId="8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9" xfId="0" applyFont="1" applyBorder="1" applyAlignment="1">
      <alignment horizontal="center"/>
    </xf>
  </cellXfs>
  <cellStyles count="1">
    <cellStyle name="Normal" xfId="0" builtinId="0"/>
  </cellStyles>
  <dxfs count="1"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/>
  <dimension ref="B1:I21"/>
  <sheetViews>
    <sheetView showGridLines="0" tabSelected="1" workbookViewId="0">
      <selection activeCell="L11" sqref="L11"/>
    </sheetView>
  </sheetViews>
  <sheetFormatPr baseColWidth="10" defaultRowHeight="15" x14ac:dyDescent="0.25"/>
  <cols>
    <col min="1" max="1" width="2.85546875" customWidth="1"/>
    <col min="2" max="2" width="21.7109375" bestFit="1" customWidth="1"/>
  </cols>
  <sheetData>
    <row r="1" spans="2:9" ht="15" customHeight="1" thickBot="1" x14ac:dyDescent="0.3"/>
    <row r="2" spans="2:9" x14ac:dyDescent="0.25">
      <c r="B2" s="27" t="s">
        <v>20</v>
      </c>
      <c r="C2" s="29" t="s">
        <v>26</v>
      </c>
      <c r="D2" s="29"/>
      <c r="E2" s="30" t="s">
        <v>27</v>
      </c>
      <c r="F2" s="31"/>
      <c r="G2" s="30" t="s">
        <v>16</v>
      </c>
      <c r="H2" s="31"/>
      <c r="I2" s="27" t="s">
        <v>17</v>
      </c>
    </row>
    <row r="3" spans="2:9" x14ac:dyDescent="0.25">
      <c r="B3" s="28"/>
      <c r="C3" s="24" t="s">
        <v>23</v>
      </c>
      <c r="D3" s="24"/>
      <c r="E3" s="25" t="s">
        <v>24</v>
      </c>
      <c r="F3" s="26"/>
      <c r="G3" s="25" t="s">
        <v>25</v>
      </c>
      <c r="H3" s="26"/>
      <c r="I3" s="28"/>
    </row>
    <row r="4" spans="2:9" x14ac:dyDescent="0.25">
      <c r="B4" s="20"/>
      <c r="C4" s="24" t="s">
        <v>19</v>
      </c>
      <c r="D4" s="24"/>
      <c r="E4" s="25" t="s">
        <v>19</v>
      </c>
      <c r="F4" s="26"/>
      <c r="G4" s="25" t="s">
        <v>19</v>
      </c>
      <c r="H4" s="26"/>
      <c r="I4" s="23" t="s">
        <v>22</v>
      </c>
    </row>
    <row r="5" spans="2:9" ht="15.75" thickBot="1" x14ac:dyDescent="0.3">
      <c r="B5" s="19"/>
      <c r="C5" s="2" t="s">
        <v>13</v>
      </c>
      <c r="D5" s="2" t="s">
        <v>14</v>
      </c>
      <c r="E5" s="21" t="s">
        <v>13</v>
      </c>
      <c r="F5" s="22" t="s">
        <v>14</v>
      </c>
      <c r="G5" s="10" t="s">
        <v>13</v>
      </c>
      <c r="H5" s="11" t="s">
        <v>14</v>
      </c>
      <c r="I5" s="13" t="s">
        <v>14</v>
      </c>
    </row>
    <row r="6" spans="2:9" x14ac:dyDescent="0.25">
      <c r="B6" s="8" t="s">
        <v>0</v>
      </c>
      <c r="C6" s="16">
        <v>2856.33</v>
      </c>
      <c r="D6" s="4">
        <f t="shared" ref="D6:D21" si="0">IF(C6&gt;0,C6/MAX(C$6:C$21)*1000,0)</f>
        <v>1000</v>
      </c>
      <c r="E6" s="16">
        <v>2885.03</v>
      </c>
      <c r="F6" s="3">
        <f>IF(E6&gt;0,E6/MAX(E$6:E$21)*1000,0)</f>
        <v>999.74703371035696</v>
      </c>
      <c r="G6" s="16">
        <v>3000</v>
      </c>
      <c r="H6" s="4">
        <f t="shared" ref="H6:H21" si="1">IF(G6&gt;0,G6/MAX(G$6:G$21)*1000,0)</f>
        <v>1000</v>
      </c>
      <c r="I6" s="12">
        <f>H6+F6+D6-MIN(H6,F6,D6)</f>
        <v>2000</v>
      </c>
    </row>
    <row r="7" spans="2:9" x14ac:dyDescent="0.25">
      <c r="B7" s="8" t="s">
        <v>2</v>
      </c>
      <c r="C7" s="17">
        <v>2759.57</v>
      </c>
      <c r="D7" s="5">
        <f t="shared" si="0"/>
        <v>966.12436238109751</v>
      </c>
      <c r="E7" s="17">
        <v>2885.76</v>
      </c>
      <c r="F7" s="1">
        <f>IF(E7&gt;0,E7/MAX(E$6:E$21)*1000,0)</f>
        <v>1000</v>
      </c>
      <c r="G7" s="17">
        <v>2959.1</v>
      </c>
      <c r="H7" s="5">
        <f t="shared" si="1"/>
        <v>986.36666666666656</v>
      </c>
      <c r="I7" s="14">
        <f t="shared" ref="I7:I21" si="2">H7+F7+D7-MIN(H7,F7,D7)</f>
        <v>1986.3666666666668</v>
      </c>
    </row>
    <row r="8" spans="2:9" x14ac:dyDescent="0.25">
      <c r="B8" s="8" t="s">
        <v>1</v>
      </c>
      <c r="C8" s="17">
        <v>2816.86</v>
      </c>
      <c r="D8" s="5">
        <f t="shared" si="0"/>
        <v>986.18156865628282</v>
      </c>
      <c r="E8" s="17">
        <v>2707.49</v>
      </c>
      <c r="F8" s="1">
        <f>IF(E8&gt;0,E8/MAX(E$6:E$21)*1000,0)</f>
        <v>938.22424595253915</v>
      </c>
      <c r="G8" s="17">
        <v>2967.83</v>
      </c>
      <c r="H8" s="5">
        <f t="shared" si="1"/>
        <v>989.27666666666664</v>
      </c>
      <c r="I8" s="14">
        <f t="shared" si="2"/>
        <v>1975.4582353229493</v>
      </c>
    </row>
    <row r="9" spans="2:9" x14ac:dyDescent="0.25">
      <c r="B9" s="8" t="s">
        <v>3</v>
      </c>
      <c r="C9" s="17">
        <v>2742.96</v>
      </c>
      <c r="D9" s="5">
        <f t="shared" si="0"/>
        <v>960.30920796966745</v>
      </c>
      <c r="E9" s="17">
        <v>2727</v>
      </c>
      <c r="F9" s="1">
        <f>IF(E9&gt;0,E9/MAX(E$6:E$21)*1000,0)</f>
        <v>944.98502994011972</v>
      </c>
      <c r="G9" s="17">
        <v>2959.46</v>
      </c>
      <c r="H9" s="5">
        <f t="shared" si="1"/>
        <v>986.48666666666668</v>
      </c>
      <c r="I9" s="14">
        <f t="shared" si="2"/>
        <v>1946.7958746363342</v>
      </c>
    </row>
    <row r="10" spans="2:9" x14ac:dyDescent="0.25">
      <c r="B10" s="8" t="s">
        <v>5</v>
      </c>
      <c r="C10" s="17">
        <v>2698.63</v>
      </c>
      <c r="D10" s="5">
        <f t="shared" si="0"/>
        <v>944.78929255373157</v>
      </c>
      <c r="E10" s="17">
        <v>929.62</v>
      </c>
      <c r="F10" s="1">
        <v>0</v>
      </c>
      <c r="G10" s="17">
        <v>2955.09</v>
      </c>
      <c r="H10" s="5">
        <f t="shared" si="1"/>
        <v>985.03000000000009</v>
      </c>
      <c r="I10" s="14">
        <f t="shared" si="2"/>
        <v>1929.8192925537317</v>
      </c>
    </row>
    <row r="11" spans="2:9" x14ac:dyDescent="0.25">
      <c r="B11" s="8" t="s">
        <v>4</v>
      </c>
      <c r="C11" s="17">
        <v>2732.21</v>
      </c>
      <c r="D11" s="5">
        <f t="shared" si="0"/>
        <v>956.54563723379306</v>
      </c>
      <c r="E11" s="17"/>
      <c r="F11" s="1">
        <f>IF(E11&gt;0,E11/MAX(E$6:E$21)*1000,0)</f>
        <v>0</v>
      </c>
      <c r="G11" s="17">
        <v>935.95</v>
      </c>
      <c r="H11" s="5">
        <f t="shared" si="1"/>
        <v>311.98333333333335</v>
      </c>
      <c r="I11" s="14">
        <f t="shared" si="2"/>
        <v>1268.5289705671264</v>
      </c>
    </row>
    <row r="12" spans="2:9" x14ac:dyDescent="0.25">
      <c r="B12" s="8" t="s">
        <v>8</v>
      </c>
      <c r="C12" s="17">
        <v>840.19</v>
      </c>
      <c r="D12" s="5">
        <f t="shared" si="0"/>
        <v>294.15018572783958</v>
      </c>
      <c r="E12" s="17"/>
      <c r="F12" s="1">
        <f>IF(E12&gt;0,E12/MAX(E$6:E$21)*1000,0)</f>
        <v>0</v>
      </c>
      <c r="G12" s="17">
        <v>920.73</v>
      </c>
      <c r="H12" s="5">
        <f t="shared" si="1"/>
        <v>306.91000000000003</v>
      </c>
      <c r="I12" s="14">
        <f t="shared" si="2"/>
        <v>601.06018572783955</v>
      </c>
    </row>
    <row r="13" spans="2:9" x14ac:dyDescent="0.25">
      <c r="B13" s="8" t="s">
        <v>6</v>
      </c>
      <c r="C13" s="17">
        <v>851.29</v>
      </c>
      <c r="D13" s="5">
        <f t="shared" si="0"/>
        <v>298.03629132488192</v>
      </c>
      <c r="E13" s="17"/>
      <c r="F13" s="1">
        <f>IF(E13&gt;0,E13/MAX(E$6:E$21)*1000,0)</f>
        <v>0</v>
      </c>
      <c r="G13" s="17">
        <v>906.56</v>
      </c>
      <c r="H13" s="5">
        <f t="shared" si="1"/>
        <v>302.18666666666667</v>
      </c>
      <c r="I13" s="14">
        <f t="shared" si="2"/>
        <v>600.22295799154858</v>
      </c>
    </row>
    <row r="14" spans="2:9" x14ac:dyDescent="0.25">
      <c r="B14" s="8" t="s">
        <v>9</v>
      </c>
      <c r="C14" s="17">
        <v>790.27</v>
      </c>
      <c r="D14" s="5">
        <f t="shared" si="0"/>
        <v>276.67321352924904</v>
      </c>
      <c r="E14" s="17"/>
      <c r="F14" s="1">
        <f>IF(E14&gt;0,E14/MAX(E$6:E$21)*1000,0)</f>
        <v>0</v>
      </c>
      <c r="G14" s="17">
        <v>833.57</v>
      </c>
      <c r="H14" s="5">
        <f t="shared" si="1"/>
        <v>277.85666666666668</v>
      </c>
      <c r="I14" s="14">
        <f t="shared" si="2"/>
        <v>554.52988019591567</v>
      </c>
    </row>
    <row r="15" spans="2:9" x14ac:dyDescent="0.25">
      <c r="B15" s="8" t="s">
        <v>12</v>
      </c>
      <c r="C15" s="17">
        <v>748.14</v>
      </c>
      <c r="D15" s="5">
        <f t="shared" si="0"/>
        <v>261.92351724065497</v>
      </c>
      <c r="E15" s="17">
        <v>708.38</v>
      </c>
      <c r="F15" s="1">
        <v>0</v>
      </c>
      <c r="G15" s="17">
        <v>836.23</v>
      </c>
      <c r="H15" s="5">
        <f t="shared" si="1"/>
        <v>278.74333333333334</v>
      </c>
      <c r="I15" s="14">
        <f t="shared" si="2"/>
        <v>540.66685057398831</v>
      </c>
    </row>
    <row r="16" spans="2:9" x14ac:dyDescent="0.25">
      <c r="B16" s="8" t="s">
        <v>21</v>
      </c>
      <c r="C16" s="17">
        <v>855.02</v>
      </c>
      <c r="D16" s="5">
        <f t="shared" si="0"/>
        <v>299.34216284532948</v>
      </c>
      <c r="E16" s="17"/>
      <c r="F16" s="1">
        <f t="shared" ref="F16:F21" si="3">IF(E16&gt;0,E16/MAX(E$6:E$21)*1000,0)</f>
        <v>0</v>
      </c>
      <c r="G16" s="17"/>
      <c r="H16" s="5">
        <f t="shared" si="1"/>
        <v>0</v>
      </c>
      <c r="I16" s="14">
        <f t="shared" si="2"/>
        <v>299.34216284532948</v>
      </c>
    </row>
    <row r="17" spans="2:9" x14ac:dyDescent="0.25">
      <c r="B17" s="8" t="s">
        <v>7</v>
      </c>
      <c r="C17" s="17">
        <v>844.99</v>
      </c>
      <c r="D17" s="5">
        <f t="shared" si="0"/>
        <v>295.83066382385795</v>
      </c>
      <c r="E17" s="17"/>
      <c r="F17" s="1">
        <f t="shared" si="3"/>
        <v>0</v>
      </c>
      <c r="G17" s="17"/>
      <c r="H17" s="5">
        <f t="shared" si="1"/>
        <v>0</v>
      </c>
      <c r="I17" s="14">
        <f t="shared" si="2"/>
        <v>295.83066382385795</v>
      </c>
    </row>
    <row r="18" spans="2:9" x14ac:dyDescent="0.25">
      <c r="B18" s="8" t="s">
        <v>15</v>
      </c>
      <c r="C18" s="17">
        <v>805.25</v>
      </c>
      <c r="D18" s="5">
        <f t="shared" si="0"/>
        <v>281.91770558723954</v>
      </c>
      <c r="E18" s="17"/>
      <c r="F18" s="1">
        <f t="shared" si="3"/>
        <v>0</v>
      </c>
      <c r="G18" s="17"/>
      <c r="H18" s="5">
        <f t="shared" si="1"/>
        <v>0</v>
      </c>
      <c r="I18" s="14">
        <f t="shared" si="2"/>
        <v>281.91770558723954</v>
      </c>
    </row>
    <row r="19" spans="2:9" x14ac:dyDescent="0.25">
      <c r="B19" s="8" t="s">
        <v>10</v>
      </c>
      <c r="C19" s="17">
        <v>777.16</v>
      </c>
      <c r="D19" s="5">
        <f t="shared" si="0"/>
        <v>272.08340772949902</v>
      </c>
      <c r="E19" s="17"/>
      <c r="F19" s="1">
        <f t="shared" si="3"/>
        <v>0</v>
      </c>
      <c r="G19" s="17"/>
      <c r="H19" s="5">
        <f t="shared" si="1"/>
        <v>0</v>
      </c>
      <c r="I19" s="14">
        <f t="shared" si="2"/>
        <v>272.08340772949902</v>
      </c>
    </row>
    <row r="20" spans="2:9" x14ac:dyDescent="0.25">
      <c r="B20" s="8" t="s">
        <v>11</v>
      </c>
      <c r="C20" s="17">
        <v>764.24</v>
      </c>
      <c r="D20" s="5">
        <f t="shared" si="0"/>
        <v>267.56012085438306</v>
      </c>
      <c r="E20" s="17"/>
      <c r="F20" s="1">
        <f t="shared" si="3"/>
        <v>0</v>
      </c>
      <c r="G20" s="17"/>
      <c r="H20" s="5">
        <f t="shared" si="1"/>
        <v>0</v>
      </c>
      <c r="I20" s="14">
        <f t="shared" si="2"/>
        <v>267.56012085438306</v>
      </c>
    </row>
    <row r="21" spans="2:9" ht="15.75" thickBot="1" x14ac:dyDescent="0.3">
      <c r="B21" s="9" t="s">
        <v>18</v>
      </c>
      <c r="C21" s="18"/>
      <c r="D21" s="7">
        <f t="shared" si="0"/>
        <v>0</v>
      </c>
      <c r="E21" s="18"/>
      <c r="F21" s="6">
        <f t="shared" si="3"/>
        <v>0</v>
      </c>
      <c r="G21" s="18">
        <v>790.28</v>
      </c>
      <c r="H21" s="7">
        <f t="shared" si="1"/>
        <v>263.42666666666662</v>
      </c>
      <c r="I21" s="15">
        <f t="shared" si="2"/>
        <v>263.42666666666662</v>
      </c>
    </row>
  </sheetData>
  <sortState ref="B7:M22">
    <sortCondition descending="1" ref="I7:I22"/>
  </sortState>
  <mergeCells count="11">
    <mergeCell ref="C4:D4"/>
    <mergeCell ref="E4:F4"/>
    <mergeCell ref="G4:H4"/>
    <mergeCell ref="B2:B3"/>
    <mergeCell ref="I2:I3"/>
    <mergeCell ref="C2:D2"/>
    <mergeCell ref="E2:F2"/>
    <mergeCell ref="G2:H2"/>
    <mergeCell ref="C3:D3"/>
    <mergeCell ref="E3:F3"/>
    <mergeCell ref="G3:H3"/>
  </mergeCells>
  <conditionalFormatting sqref="D6:D21 F6:F21 H6:H21">
    <cfRule type="cellIs" dxfId="0" priority="1" operator="equal">
      <formula>1000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Loïc Haux</dc:creator>
  <cp:lastModifiedBy>PIETU Nicolas</cp:lastModifiedBy>
  <dcterms:created xsi:type="dcterms:W3CDTF">2014-02-25T14:33:13Z</dcterms:created>
  <dcterms:modified xsi:type="dcterms:W3CDTF">2014-04-15T15:07:13Z</dcterms:modified>
</cp:coreProperties>
</file>